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660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definedNames>
    <definedName name="_xlfn._FV" hidden="1">#NAME?</definedName>
    <definedName name="_xlnm.Print_Area" localSheetId="0">'2014'!$A$1:$K$17</definedName>
  </definedNames>
  <calcPr fullCalcOnLoad="1"/>
</workbook>
</file>

<file path=xl/sharedStrings.xml><?xml version="1.0" encoding="utf-8"?>
<sst xmlns="http://schemas.openxmlformats.org/spreadsheetml/2006/main" count="99" uniqueCount="52">
  <si>
    <t>SPESE GENERALI</t>
  </si>
  <si>
    <t>ACQUISTO PRODOTT IARTIGIANALI</t>
  </si>
  <si>
    <t>SPESE SEDE (affitto, riscald., assicuraz., condom.)</t>
  </si>
  <si>
    <t>SPESE A SOSTEGNO SCUOLA IN INDIA</t>
  </si>
  <si>
    <t>DONAZIONI A SOSTEGNO AZIONI IN INDIA</t>
  </si>
  <si>
    <t>TOTALE</t>
  </si>
  <si>
    <t>SPESE VIAGGI PER MISSIONI PROGETTO SOLIDAR.</t>
  </si>
  <si>
    <t>SPESE ORGANIZZAZIONE EVENTI</t>
  </si>
  <si>
    <t>CONTRIBUTO DA SOCI PER ORGANIZZAZ. EVENTI</t>
  </si>
  <si>
    <t>ENTRATE</t>
  </si>
  <si>
    <t>USCITE</t>
  </si>
  <si>
    <t>C.A. ORIENTAMENTI CONTO ECONOMICO 2014</t>
  </si>
  <si>
    <t>D0NAZIONI PER PRODOTTI ARTIGIANALI</t>
  </si>
  <si>
    <t xml:space="preserve">DCONTRIBUTI ASSOCIATIVI </t>
  </si>
  <si>
    <t>SALDO AL 31/12/2013</t>
  </si>
  <si>
    <t>PROGETTO SOLIDARIETA' IN INDIA</t>
  </si>
  <si>
    <t>SALDO AL 31/12/2014</t>
  </si>
  <si>
    <t>SPESE SEDE (TARI anni 2014 e 2015)</t>
  </si>
  <si>
    <t xml:space="preserve">CONTRIBUTI ASSOCIATIVI </t>
  </si>
  <si>
    <t>CONTRIBUTI ENTI ED ASSOCIAZIONI</t>
  </si>
  <si>
    <t>SPESE STAMPA CALENDARI</t>
  </si>
  <si>
    <t>C.A. ORIENTAMENTI - CONTO ECONOMICO 2015</t>
  </si>
  <si>
    <t>C.A. ORIENTAMENTI - CONTO ECONOMICO 2016</t>
  </si>
  <si>
    <t>SALDO AL 31/12/2015</t>
  </si>
  <si>
    <t>SALDO 31/12/2016</t>
  </si>
  <si>
    <t>C.A. ORIENTAMENTI - CONTO ECONOMICO 2017</t>
  </si>
  <si>
    <t>SALDO AL 31/12/2016</t>
  </si>
  <si>
    <t>SPESE GENERALI (TARI E UTENZE)</t>
  </si>
  <si>
    <t>CONTRIBUTO DA SOCI PER ORGANIZZAZIONE EVENTI A SOSTEGNO PROGETTO IN INDIA</t>
  </si>
  <si>
    <t>DONAZIONI PER PRODOTTI ARTIGIANALI</t>
  </si>
  <si>
    <t>DONAZIONI A SOSTEGNO PROGETTI IN INDIA</t>
  </si>
  <si>
    <t>ENTRATE PER GESTIONE DIVALI</t>
  </si>
  <si>
    <t>SPESE PER GESTIONE DIVALI</t>
  </si>
  <si>
    <t>SALDO AL 31/12/2017</t>
  </si>
  <si>
    <t>CONTRIBUTO DA SOCI PER EVENTI</t>
  </si>
  <si>
    <t>SPESE VIAGGI PER MISSIONI PROGETTO</t>
  </si>
  <si>
    <t>C.A. ORIENTAMENTI - CONTO ECONOMICO 2018</t>
  </si>
  <si>
    <t>SALDO AL 31/12/2018</t>
  </si>
  <si>
    <t>SPESE GENERALI (bancarie)</t>
  </si>
  <si>
    <t>SPESA SITO WEB</t>
  </si>
  <si>
    <t>ACQUISTO LIBRI GUALA</t>
  </si>
  <si>
    <t>ACQUISTO VIDEOREGISTRATORE</t>
  </si>
  <si>
    <t>ACQUISTO PRODOTTI ARTIGIANALI</t>
  </si>
  <si>
    <t>QUOTE ASSOCIATIVE</t>
  </si>
  <si>
    <t xml:space="preserve">QUOTE ASSOCIATIVE </t>
  </si>
  <si>
    <t>CONTRIBUTI PRIVATI E SOCI PROGETTI IN INDIA</t>
  </si>
  <si>
    <t xml:space="preserve">ENTRATE </t>
  </si>
  <si>
    <t>SPESE ORGANIZZAZIONE EVENTI (foto)</t>
  </si>
  <si>
    <t>ENTRATE PER COORDINAMENTO GESTIONE DIVALI 2017</t>
  </si>
  <si>
    <t>TRASFERIMENTI PER GESTIONE COOR.TO DIVALI 2018</t>
  </si>
  <si>
    <t>RICAVATO DA PARTECIPAZIONE ED EVENTI 
PER RACCOLTA FONDI</t>
  </si>
  <si>
    <t>RACCOLTE PUBBLICHE CON OFFERTA BENI
ANCHE CALENDARI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</si>
</sst>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_-[$€-410]\ * #,##0.00_-;\-[$€-410]\ * #,##0.00_-;_-[$€-410]\ * &quot;-&quot;??_-;_-@_-"/>
    <numFmt numFmtId="199" formatCode="#,##0.00\ &quot;€&quot;;[Red]#,##0.00\ &quot;€&quot;"/>
  </numFmts>
  <fonts count="55">
    <font>
      <sz val="10"/>
      <name val="Arial"/>
      <family val="0"/>
    </font>
    <font>
      <sz val="11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b/>
      <i/>
      <sz val="14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i/>
      <sz val="11"/>
      <name val="Book Antiqua"/>
      <family val="1"/>
    </font>
    <font>
      <b/>
      <i/>
      <sz val="16"/>
      <name val="Book Antiqua"/>
      <family val="1"/>
    </font>
    <font>
      <b/>
      <sz val="10"/>
      <name val="Arial"/>
      <family val="2"/>
    </font>
    <font>
      <b/>
      <sz val="10"/>
      <name val="Book Antiqua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8"/>
      <name val="Book Antiqua"/>
      <family val="1"/>
    </font>
    <font>
      <b/>
      <sz val="8"/>
      <name val="Book Antiqua"/>
      <family val="1"/>
    </font>
    <font>
      <b/>
      <sz val="8"/>
      <name val="Arial Nova"/>
      <family val="2"/>
    </font>
    <font>
      <sz val="8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8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4" fontId="7" fillId="0" borderId="12" xfId="44" applyNumberFormat="1" applyFont="1" applyBorder="1" applyAlignment="1">
      <alignment vertical="center"/>
    </xf>
    <xf numFmtId="44" fontId="3" fillId="0" borderId="14" xfId="44" applyNumberFormat="1" applyFont="1" applyBorder="1" applyAlignment="1">
      <alignment vertical="center"/>
    </xf>
    <xf numFmtId="44" fontId="2" fillId="0" borderId="0" xfId="44" applyNumberFormat="1" applyFont="1" applyAlignment="1">
      <alignment/>
    </xf>
    <xf numFmtId="44" fontId="1" fillId="0" borderId="0" xfId="44" applyNumberFormat="1" applyFont="1" applyAlignment="1">
      <alignment/>
    </xf>
    <xf numFmtId="44" fontId="6" fillId="0" borderId="0" xfId="44" applyNumberFormat="1" applyFont="1" applyAlignment="1">
      <alignment/>
    </xf>
    <xf numFmtId="44" fontId="0" fillId="0" borderId="0" xfId="44" applyNumberFormat="1" applyFont="1" applyAlignment="1">
      <alignment/>
    </xf>
    <xf numFmtId="44" fontId="7" fillId="0" borderId="12" xfId="0" applyNumberFormat="1" applyFont="1" applyBorder="1" applyAlignment="1">
      <alignment vertical="center"/>
    </xf>
    <xf numFmtId="44" fontId="3" fillId="0" borderId="14" xfId="0" applyNumberFormat="1" applyFont="1" applyBorder="1" applyAlignment="1">
      <alignment vertical="center"/>
    </xf>
    <xf numFmtId="44" fontId="1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4" fontId="7" fillId="0" borderId="12" xfId="42" applyNumberFormat="1" applyFont="1" applyBorder="1" applyAlignment="1">
      <alignment vertical="center"/>
    </xf>
    <xf numFmtId="44" fontId="3" fillId="0" borderId="14" xfId="42" applyNumberFormat="1" applyFont="1" applyBorder="1" applyAlignment="1">
      <alignment vertical="center"/>
    </xf>
    <xf numFmtId="44" fontId="5" fillId="0" borderId="0" xfId="42" applyNumberFormat="1" applyFont="1" applyAlignment="1">
      <alignment/>
    </xf>
    <xf numFmtId="44" fontId="2" fillId="0" borderId="0" xfId="42" applyNumberFormat="1" applyFont="1" applyAlignment="1">
      <alignment/>
    </xf>
    <xf numFmtId="44" fontId="1" fillId="0" borderId="0" xfId="42" applyNumberFormat="1" applyFont="1" applyAlignment="1">
      <alignment/>
    </xf>
    <xf numFmtId="44" fontId="6" fillId="0" borderId="0" xfId="42" applyNumberFormat="1" applyFont="1" applyAlignment="1">
      <alignment/>
    </xf>
    <xf numFmtId="44" fontId="0" fillId="0" borderId="0" xfId="42" applyNumberFormat="1" applyFont="1" applyAlignment="1">
      <alignment/>
    </xf>
    <xf numFmtId="4" fontId="9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/>
    </xf>
    <xf numFmtId="44" fontId="10" fillId="0" borderId="0" xfId="42" applyNumberFormat="1" applyFont="1" applyAlignment="1">
      <alignment/>
    </xf>
    <xf numFmtId="44" fontId="10" fillId="0" borderId="0" xfId="44" applyNumberFormat="1" applyFont="1" applyAlignment="1">
      <alignment/>
    </xf>
    <xf numFmtId="44" fontId="9" fillId="0" borderId="0" xfId="0" applyNumberFormat="1" applyFont="1" applyAlignment="1">
      <alignment/>
    </xf>
    <xf numFmtId="0" fontId="11" fillId="0" borderId="0" xfId="0" applyFont="1" applyAlignment="1">
      <alignment/>
    </xf>
    <xf numFmtId="199" fontId="11" fillId="0" borderId="0" xfId="0" applyNumberFormat="1" applyFont="1" applyAlignment="1">
      <alignment/>
    </xf>
    <xf numFmtId="199" fontId="12" fillId="0" borderId="0" xfId="0" applyNumberFormat="1" applyFont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199" fontId="13" fillId="0" borderId="18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44" fontId="16" fillId="0" borderId="17" xfId="44" applyNumberFormat="1" applyFont="1" applyBorder="1" applyAlignment="1">
      <alignment vertical="center"/>
    </xf>
    <xf numFmtId="0" fontId="17" fillId="0" borderId="17" xfId="0" applyFont="1" applyBorder="1" applyAlignment="1">
      <alignment/>
    </xf>
    <xf numFmtId="44" fontId="16" fillId="0" borderId="17" xfId="42" applyNumberFormat="1" applyFont="1" applyBorder="1" applyAlignment="1">
      <alignment vertical="center"/>
    </xf>
    <xf numFmtId="199" fontId="18" fillId="0" borderId="17" xfId="0" applyNumberFormat="1" applyFont="1" applyBorder="1" applyAlignment="1">
      <alignment/>
    </xf>
    <xf numFmtId="0" fontId="16" fillId="0" borderId="0" xfId="0" applyFont="1" applyAlignment="1">
      <alignment/>
    </xf>
    <xf numFmtId="19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17" fillId="0" borderId="0" xfId="0" applyFont="1" applyAlignment="1">
      <alignment/>
    </xf>
    <xf numFmtId="199" fontId="17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99" fontId="18" fillId="0" borderId="19" xfId="0" applyNumberFormat="1" applyFont="1" applyBorder="1" applyAlignment="1">
      <alignment/>
    </xf>
    <xf numFmtId="199" fontId="18" fillId="0" borderId="19" xfId="0" applyNumberFormat="1" applyFont="1" applyBorder="1" applyAlignment="1">
      <alignment vertical="center"/>
    </xf>
    <xf numFmtId="199" fontId="18" fillId="0" borderId="20" xfId="0" applyNumberFormat="1" applyFont="1" applyBorder="1" applyAlignment="1">
      <alignment/>
    </xf>
    <xf numFmtId="44" fontId="14" fillId="0" borderId="19" xfId="42" applyNumberFormat="1" applyFont="1" applyBorder="1" applyAlignment="1">
      <alignment/>
    </xf>
    <xf numFmtId="199" fontId="17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510"/>
  <sheetViews>
    <sheetView workbookViewId="0" topLeftCell="A1">
      <selection activeCell="M15" sqref="M15"/>
    </sheetView>
  </sheetViews>
  <sheetFormatPr defaultColWidth="11.57421875" defaultRowHeight="18" customHeight="1"/>
  <cols>
    <col min="1" max="1" width="11.421875" style="1" customWidth="1"/>
    <col min="2" max="2" width="9.7109375" style="1" customWidth="1"/>
    <col min="3" max="3" width="11.421875" style="1" customWidth="1"/>
    <col min="4" max="4" width="14.140625" style="1" customWidth="1"/>
    <col min="5" max="5" width="12.7109375" style="15" bestFit="1" customWidth="1"/>
    <col min="6" max="6" width="4.7109375" style="1" customWidth="1"/>
    <col min="7" max="8" width="11.421875" style="1" customWidth="1"/>
    <col min="9" max="9" width="12.00390625" style="1" customWidth="1"/>
    <col min="10" max="10" width="12.28125" style="1" customWidth="1"/>
    <col min="11" max="11" width="12.8515625" style="20" customWidth="1"/>
    <col min="12" max="16384" width="11.421875" style="1" customWidth="1"/>
  </cols>
  <sheetData>
    <row r="1" spans="1:11" s="7" customFormat="1" ht="42.75" customHeight="1" thickBot="1" thickTop="1">
      <c r="A1" s="6"/>
      <c r="C1" s="8" t="s">
        <v>11</v>
      </c>
      <c r="E1" s="12"/>
      <c r="K1" s="18"/>
    </row>
    <row r="2" spans="1:11" s="5" customFormat="1" ht="60.75" customHeight="1" thickTop="1">
      <c r="A2" s="9"/>
      <c r="B2" s="10" t="s">
        <v>10</v>
      </c>
      <c r="C2" s="11"/>
      <c r="D2" s="11"/>
      <c r="E2" s="13"/>
      <c r="F2" s="11"/>
      <c r="I2" s="10" t="s">
        <v>9</v>
      </c>
      <c r="J2" s="11"/>
      <c r="K2" s="19"/>
    </row>
    <row r="3" spans="1:11" ht="18" customHeight="1">
      <c r="A3" s="2" t="s">
        <v>0</v>
      </c>
      <c r="B3" s="2"/>
      <c r="C3" s="2"/>
      <c r="D3" s="2"/>
      <c r="E3" s="14">
        <v>553</v>
      </c>
      <c r="G3" s="1" t="s">
        <v>14</v>
      </c>
      <c r="K3" s="20">
        <v>5707</v>
      </c>
    </row>
    <row r="4" spans="1:11" ht="18" customHeight="1">
      <c r="A4" s="2" t="s">
        <v>1</v>
      </c>
      <c r="B4" s="2"/>
      <c r="C4" s="2"/>
      <c r="D4" s="2"/>
      <c r="E4" s="14">
        <v>320</v>
      </c>
      <c r="G4" s="2" t="s">
        <v>13</v>
      </c>
      <c r="H4" s="2"/>
      <c r="I4" s="2"/>
      <c r="J4" s="2"/>
      <c r="K4" s="21">
        <v>860</v>
      </c>
    </row>
    <row r="5" spans="1:11" ht="18" customHeight="1">
      <c r="A5" s="2" t="s">
        <v>2</v>
      </c>
      <c r="B5" s="2"/>
      <c r="C5" s="2"/>
      <c r="D5" s="2"/>
      <c r="E5" s="14">
        <v>125</v>
      </c>
      <c r="G5" s="2" t="s">
        <v>34</v>
      </c>
      <c r="H5" s="2"/>
      <c r="I5" s="2"/>
      <c r="J5" s="2"/>
      <c r="K5" s="21">
        <v>2201</v>
      </c>
    </row>
    <row r="6" spans="1:11" ht="18" customHeight="1">
      <c r="A6" s="2" t="s">
        <v>6</v>
      </c>
      <c r="B6" s="2"/>
      <c r="C6" s="2"/>
      <c r="D6" s="2"/>
      <c r="E6" s="14">
        <v>0</v>
      </c>
      <c r="G6" s="2" t="s">
        <v>29</v>
      </c>
      <c r="I6" s="2"/>
      <c r="J6" s="2"/>
      <c r="K6" s="21">
        <v>719</v>
      </c>
    </row>
    <row r="7" spans="1:5" ht="18" customHeight="1">
      <c r="A7" s="2" t="s">
        <v>7</v>
      </c>
      <c r="B7" s="2"/>
      <c r="C7" s="2"/>
      <c r="D7" s="2"/>
      <c r="E7" s="14">
        <v>595</v>
      </c>
    </row>
    <row r="8" spans="1:4" ht="18" customHeight="1">
      <c r="A8" s="2"/>
      <c r="B8" s="2"/>
      <c r="C8" s="2"/>
      <c r="D8" s="2"/>
    </row>
    <row r="9" spans="1:4" ht="18" customHeight="1">
      <c r="A9" s="2"/>
      <c r="B9" s="2"/>
      <c r="C9" s="2"/>
      <c r="D9" s="2"/>
    </row>
    <row r="10" spans="4:11" s="4" customFormat="1" ht="18" customHeight="1">
      <c r="D10" s="3" t="s">
        <v>5</v>
      </c>
      <c r="E10" s="16">
        <v>1593</v>
      </c>
      <c r="J10" s="3" t="s">
        <v>5</v>
      </c>
      <c r="K10" s="22">
        <v>9487</v>
      </c>
    </row>
    <row r="11" spans="1:11" s="4" customFormat="1" ht="18" customHeight="1">
      <c r="A11" s="1"/>
      <c r="D11" s="3"/>
      <c r="E11" s="16"/>
      <c r="I11" s="1"/>
      <c r="J11" s="1"/>
      <c r="K11" s="20"/>
    </row>
    <row r="12" spans="5:8" ht="18" customHeight="1">
      <c r="E12" s="16" t="s">
        <v>15</v>
      </c>
      <c r="F12" s="4"/>
      <c r="G12" s="4"/>
      <c r="H12" s="4"/>
    </row>
    <row r="13" ht="18" customHeight="1">
      <c r="A13" s="2" t="s">
        <v>3</v>
      </c>
    </row>
    <row r="14" spans="2:11" ht="18" customHeight="1">
      <c r="B14" s="2"/>
      <c r="C14" s="2"/>
      <c r="D14" s="2"/>
      <c r="E14" s="14">
        <v>8070</v>
      </c>
      <c r="F14" s="2"/>
      <c r="G14" s="2" t="s">
        <v>4</v>
      </c>
      <c r="H14" s="2"/>
      <c r="I14" s="2"/>
      <c r="J14" s="2"/>
      <c r="K14" s="21">
        <v>5572</v>
      </c>
    </row>
    <row r="15" spans="1:11" ht="18" customHeight="1">
      <c r="A15" s="2"/>
      <c r="B15" s="2"/>
      <c r="C15" s="2"/>
      <c r="D15" s="2"/>
      <c r="F15" s="2"/>
      <c r="G15" s="2"/>
      <c r="H15" s="2"/>
      <c r="I15" s="2"/>
      <c r="J15" s="2"/>
      <c r="K15" s="21"/>
    </row>
    <row r="16" spans="2:11" ht="18" customHeight="1">
      <c r="B16" s="2"/>
      <c r="C16" s="2"/>
      <c r="D16" s="2" t="s">
        <v>5</v>
      </c>
      <c r="E16" s="14">
        <v>9663</v>
      </c>
      <c r="F16" s="2"/>
      <c r="G16" s="2"/>
      <c r="H16" s="2"/>
      <c r="I16" s="2"/>
      <c r="J16" s="2"/>
      <c r="K16" s="21">
        <v>15059</v>
      </c>
    </row>
    <row r="17" spans="7:10" ht="37.5" customHeight="1">
      <c r="G17" s="4" t="s">
        <v>16</v>
      </c>
      <c r="H17" s="4"/>
      <c r="I17" s="4"/>
      <c r="J17" s="23">
        <v>5396</v>
      </c>
    </row>
    <row r="18" ht="12" customHeight="1" hidden="1" thickBot="1"/>
    <row r="19" ht="18" customHeight="1" hidden="1" thickBot="1"/>
    <row r="65510" ht="18" customHeight="1">
      <c r="E65510" s="15">
        <f>SUM(E1:E65509)</f>
        <v>20919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"/>
    </sheetView>
  </sheetViews>
  <sheetFormatPr defaultColWidth="8.8515625" defaultRowHeight="12.75"/>
  <cols>
    <col min="1" max="4" width="8.8515625" style="0" customWidth="1"/>
    <col min="5" max="5" width="14.140625" style="17" customWidth="1"/>
    <col min="6" max="6" width="14.7109375" style="0" customWidth="1"/>
    <col min="7" max="8" width="8.8515625" style="0" customWidth="1"/>
    <col min="9" max="9" width="10.8515625" style="0" customWidth="1"/>
    <col min="10" max="10" width="8.8515625" style="0" customWidth="1"/>
    <col min="11" max="11" width="14.8515625" style="24" customWidth="1"/>
  </cols>
  <sheetData>
    <row r="1" spans="1:11" ht="22.5" thickBot="1" thickTop="1">
      <c r="A1" s="6"/>
      <c r="B1" s="7"/>
      <c r="C1" s="8" t="s">
        <v>21</v>
      </c>
      <c r="D1" s="7"/>
      <c r="E1" s="12"/>
      <c r="F1" s="7"/>
      <c r="G1" s="7"/>
      <c r="H1" s="7"/>
      <c r="I1" s="7"/>
      <c r="J1" s="7"/>
      <c r="K1" s="18"/>
    </row>
    <row r="2" spans="1:11" ht="55.5" customHeight="1" thickTop="1">
      <c r="A2" s="9"/>
      <c r="B2" s="10" t="s">
        <v>10</v>
      </c>
      <c r="C2" s="11"/>
      <c r="D2" s="11"/>
      <c r="E2" s="13"/>
      <c r="F2" s="11"/>
      <c r="G2" s="5"/>
      <c r="H2" s="5"/>
      <c r="I2" s="10" t="s">
        <v>9</v>
      </c>
      <c r="J2" s="11"/>
      <c r="K2" s="19"/>
    </row>
    <row r="3" spans="1:11" ht="13.5">
      <c r="A3" s="2" t="s">
        <v>0</v>
      </c>
      <c r="B3" s="2"/>
      <c r="C3" s="2"/>
      <c r="D3" s="2"/>
      <c r="E3" s="14">
        <v>382</v>
      </c>
      <c r="F3" s="1"/>
      <c r="G3" s="3" t="s">
        <v>16</v>
      </c>
      <c r="H3" s="3"/>
      <c r="I3" s="3"/>
      <c r="J3" s="3"/>
      <c r="K3" s="23">
        <v>5396</v>
      </c>
    </row>
    <row r="4" spans="1:11" ht="13.5">
      <c r="A4" s="2" t="s">
        <v>1</v>
      </c>
      <c r="B4" s="2"/>
      <c r="C4" s="2"/>
      <c r="D4" s="2"/>
      <c r="E4" s="14">
        <v>0</v>
      </c>
      <c r="F4" s="1"/>
      <c r="G4" s="2" t="s">
        <v>18</v>
      </c>
      <c r="H4" s="2"/>
      <c r="I4" s="2"/>
      <c r="J4" s="2"/>
      <c r="K4" s="21">
        <v>950</v>
      </c>
    </row>
    <row r="5" spans="1:11" ht="28.5" customHeight="1">
      <c r="A5" s="2" t="s">
        <v>17</v>
      </c>
      <c r="B5" s="2"/>
      <c r="C5" s="2"/>
      <c r="D5" s="2"/>
      <c r="E5" s="14">
        <v>948</v>
      </c>
      <c r="F5" s="1"/>
      <c r="G5" s="2" t="s">
        <v>34</v>
      </c>
      <c r="H5" s="2"/>
      <c r="I5" s="2"/>
      <c r="J5" s="2"/>
      <c r="K5" s="21">
        <v>3182</v>
      </c>
    </row>
    <row r="6" spans="1:11" ht="13.5">
      <c r="A6" s="2" t="s">
        <v>35</v>
      </c>
      <c r="B6" s="2"/>
      <c r="C6" s="2"/>
      <c r="D6" s="2"/>
      <c r="E6" s="14">
        <v>0</v>
      </c>
      <c r="F6" s="1"/>
      <c r="G6" s="2" t="s">
        <v>12</v>
      </c>
      <c r="H6" s="2"/>
      <c r="I6" s="2"/>
      <c r="J6" s="2"/>
      <c r="K6" s="21">
        <v>952</v>
      </c>
    </row>
    <row r="7" spans="1:11" ht="13.5">
      <c r="A7" s="2" t="s">
        <v>7</v>
      </c>
      <c r="B7" s="2"/>
      <c r="C7" s="2"/>
      <c r="D7" s="2"/>
      <c r="E7" s="14">
        <v>30</v>
      </c>
      <c r="F7" s="1"/>
      <c r="G7" s="1" t="s">
        <v>19</v>
      </c>
      <c r="H7" s="1"/>
      <c r="I7" s="1"/>
      <c r="J7" s="1"/>
      <c r="K7" s="20">
        <v>1300</v>
      </c>
    </row>
    <row r="8" spans="1:11" ht="13.5">
      <c r="A8" s="2" t="s">
        <v>3</v>
      </c>
      <c r="B8" s="2"/>
      <c r="C8" s="2"/>
      <c r="D8" s="2"/>
      <c r="E8" s="14">
        <v>9889</v>
      </c>
      <c r="F8" s="2"/>
      <c r="G8" s="2" t="s">
        <v>4</v>
      </c>
      <c r="H8" s="2"/>
      <c r="I8" s="2"/>
      <c r="J8" s="2"/>
      <c r="K8" s="20">
        <v>2617</v>
      </c>
    </row>
    <row r="9" spans="1:11" ht="13.5">
      <c r="A9" s="2" t="s">
        <v>20</v>
      </c>
      <c r="B9" s="2"/>
      <c r="C9" s="2"/>
      <c r="D9" s="2"/>
      <c r="E9" s="15">
        <v>1450</v>
      </c>
      <c r="F9" s="1"/>
      <c r="G9" s="1"/>
      <c r="H9" s="1"/>
      <c r="I9" s="1"/>
      <c r="J9" s="1"/>
      <c r="K9" s="20"/>
    </row>
    <row r="10" spans="1:11" ht="13.5">
      <c r="A10" s="2"/>
      <c r="B10" s="2"/>
      <c r="C10" s="2"/>
      <c r="D10" s="2"/>
      <c r="E10" s="15"/>
      <c r="F10" s="1"/>
      <c r="G10" s="1"/>
      <c r="H10" s="1"/>
      <c r="I10" s="1"/>
      <c r="J10" s="1"/>
      <c r="K10" s="20"/>
    </row>
    <row r="11" spans="1:11" ht="13.5">
      <c r="A11" s="2"/>
      <c r="B11" s="2"/>
      <c r="C11" s="2"/>
      <c r="D11" s="2"/>
      <c r="E11" s="15"/>
      <c r="F11" s="1"/>
      <c r="G11" s="1"/>
      <c r="H11" s="1"/>
      <c r="I11" s="1"/>
      <c r="J11" s="1"/>
      <c r="K11" s="20"/>
    </row>
    <row r="12" spans="1:11" ht="15">
      <c r="A12" s="4"/>
      <c r="B12" s="4"/>
      <c r="C12" s="4"/>
      <c r="D12" s="3" t="s">
        <v>5</v>
      </c>
      <c r="E12" s="16">
        <f>E3+E4+E5+E6+E7+E8+E9</f>
        <v>12699</v>
      </c>
      <c r="F12" s="4"/>
      <c r="G12" s="4"/>
      <c r="H12" s="4"/>
      <c r="I12" s="4"/>
      <c r="J12" s="3" t="s">
        <v>5</v>
      </c>
      <c r="K12" s="22">
        <f>K3+K4+K5+K6+K7+K8</f>
        <v>14397</v>
      </c>
    </row>
    <row r="13" spans="1:11" ht="15">
      <c r="A13" s="4"/>
      <c r="B13" s="4"/>
      <c r="C13" s="4"/>
      <c r="D13" s="3"/>
      <c r="E13" s="16"/>
      <c r="F13" s="4"/>
      <c r="G13" s="4"/>
      <c r="H13" s="4"/>
      <c r="I13" s="4"/>
      <c r="J13" s="4"/>
      <c r="K13" s="22"/>
    </row>
    <row r="14" spans="1:11" ht="15">
      <c r="A14" s="4"/>
      <c r="B14" s="4"/>
      <c r="C14" s="4"/>
      <c r="D14" s="3"/>
      <c r="E14" s="16"/>
      <c r="F14" s="4" t="s">
        <v>23</v>
      </c>
      <c r="G14" s="4"/>
      <c r="H14" s="4"/>
      <c r="I14" s="22">
        <v>1698</v>
      </c>
      <c r="J14" s="4"/>
      <c r="K14" s="22"/>
    </row>
    <row r="15" spans="1:11" ht="15">
      <c r="A15" s="4"/>
      <c r="B15" s="4"/>
      <c r="C15" s="4"/>
      <c r="D15" s="3"/>
      <c r="E15" s="16"/>
      <c r="F15" s="4"/>
      <c r="G15" s="4"/>
      <c r="H15" s="4"/>
      <c r="I15" s="3"/>
      <c r="J15" s="3"/>
      <c r="K15" s="23"/>
    </row>
    <row r="16" spans="1:11" ht="15">
      <c r="A16" s="4"/>
      <c r="B16" s="4"/>
      <c r="C16" s="4"/>
      <c r="D16" s="3"/>
      <c r="E16" s="16"/>
      <c r="F16" s="4"/>
      <c r="G16" s="4"/>
      <c r="H16" s="4"/>
      <c r="I16" s="1"/>
      <c r="J16" s="1"/>
      <c r="K16" s="20"/>
    </row>
    <row r="17" spans="1:11" ht="15">
      <c r="A17" s="4"/>
      <c r="B17" s="4"/>
      <c r="C17" s="4"/>
      <c r="D17" s="3"/>
      <c r="E17" s="16"/>
      <c r="F17" s="4"/>
      <c r="G17" s="4"/>
      <c r="H17" s="4"/>
      <c r="I17" s="1"/>
      <c r="J17" s="1"/>
      <c r="K17" s="20"/>
    </row>
    <row r="18" spans="1:11" ht="15">
      <c r="A18" s="1"/>
      <c r="B18" s="1"/>
      <c r="C18" s="1"/>
      <c r="D18" s="1"/>
      <c r="E18" s="16"/>
      <c r="F18" s="4"/>
      <c r="G18" s="4"/>
      <c r="H18" s="4"/>
      <c r="I18" s="1"/>
      <c r="J18" s="1"/>
      <c r="K18" s="20"/>
    </row>
    <row r="19" spans="1:11" ht="13.5">
      <c r="A19" s="1"/>
      <c r="B19" s="1"/>
      <c r="C19" s="1"/>
      <c r="D19" s="1"/>
      <c r="E19" s="15"/>
      <c r="F19" s="1"/>
      <c r="G19" s="1"/>
      <c r="H19" s="1"/>
      <c r="I19" s="1"/>
      <c r="J19" s="1"/>
      <c r="K19" s="20"/>
    </row>
    <row r="20" ht="12.75">
      <c r="K20" s="21"/>
    </row>
    <row r="21" spans="1:11" ht="13.5">
      <c r="A21" s="1"/>
      <c r="B21" s="2"/>
      <c r="C21" s="2"/>
      <c r="D21" s="2"/>
      <c r="E21" s="15"/>
      <c r="F21" s="2"/>
      <c r="G21" s="2"/>
      <c r="H21" s="2"/>
      <c r="I21" s="2"/>
      <c r="J21" s="2"/>
      <c r="K21" s="21"/>
    </row>
    <row r="22" spans="1:11" ht="12.75">
      <c r="A22" s="2"/>
      <c r="B22" s="2"/>
      <c r="C22" s="2"/>
      <c r="D22" s="2"/>
      <c r="E22" s="14"/>
      <c r="F22" s="2"/>
      <c r="G22" s="2"/>
      <c r="H22" s="2"/>
      <c r="I22" s="2"/>
      <c r="J22" s="2"/>
      <c r="K22" s="21"/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M13" sqref="M13"/>
    </sheetView>
  </sheetViews>
  <sheetFormatPr defaultColWidth="8.8515625" defaultRowHeight="12.75"/>
  <cols>
    <col min="1" max="4" width="8.8515625" style="0" customWidth="1"/>
    <col min="5" max="5" width="14.00390625" style="0" customWidth="1"/>
    <col min="6" max="9" width="8.8515625" style="0" customWidth="1"/>
    <col min="10" max="10" width="17.00390625" style="0" customWidth="1"/>
    <col min="11" max="11" width="15.140625" style="33" customWidth="1"/>
  </cols>
  <sheetData>
    <row r="1" spans="1:11" ht="22.5" thickBot="1" thickTop="1">
      <c r="A1" s="6"/>
      <c r="B1" s="7"/>
      <c r="C1" s="8" t="s">
        <v>22</v>
      </c>
      <c r="D1" s="7"/>
      <c r="E1" s="12"/>
      <c r="F1" s="7"/>
      <c r="G1" s="7"/>
      <c r="H1" s="7"/>
      <c r="I1" s="7"/>
      <c r="J1" s="7"/>
      <c r="K1" s="27"/>
    </row>
    <row r="2" spans="1:11" ht="58.5" customHeight="1" thickTop="1">
      <c r="A2" s="9"/>
      <c r="B2" s="10" t="s">
        <v>10</v>
      </c>
      <c r="C2" s="11"/>
      <c r="D2" s="11"/>
      <c r="E2" s="13"/>
      <c r="F2" s="11"/>
      <c r="G2" s="5"/>
      <c r="H2" s="5"/>
      <c r="I2" s="10" t="s">
        <v>9</v>
      </c>
      <c r="J2" s="11"/>
      <c r="K2" s="28"/>
    </row>
    <row r="3" spans="1:11" ht="13.5">
      <c r="A3" s="2" t="s">
        <v>0</v>
      </c>
      <c r="B3" s="2"/>
      <c r="C3" s="2"/>
      <c r="D3" s="2"/>
      <c r="E3" s="14">
        <v>478.6</v>
      </c>
      <c r="F3" s="1"/>
      <c r="G3" s="3" t="s">
        <v>23</v>
      </c>
      <c r="H3" s="3"/>
      <c r="I3" s="3"/>
      <c r="J3" s="3"/>
      <c r="K3" s="29">
        <v>1698</v>
      </c>
    </row>
    <row r="4" spans="1:11" ht="13.5">
      <c r="A4" s="2" t="s">
        <v>1</v>
      </c>
      <c r="B4" s="2"/>
      <c r="C4" s="2"/>
      <c r="D4" s="2"/>
      <c r="E4" s="14">
        <v>157</v>
      </c>
      <c r="F4" s="1"/>
      <c r="G4" s="2" t="s">
        <v>18</v>
      </c>
      <c r="H4" s="2"/>
      <c r="I4" s="2"/>
      <c r="J4" s="2"/>
      <c r="K4" s="30">
        <v>640</v>
      </c>
    </row>
    <row r="5" spans="1:11" ht="13.5">
      <c r="A5" s="2" t="s">
        <v>17</v>
      </c>
      <c r="B5" s="2"/>
      <c r="C5" s="2"/>
      <c r="D5" s="2"/>
      <c r="E5" s="14">
        <v>372</v>
      </c>
      <c r="F5" s="1"/>
      <c r="G5" s="2" t="s">
        <v>8</v>
      </c>
      <c r="H5" s="2"/>
      <c r="I5" s="2"/>
      <c r="J5" s="2"/>
      <c r="K5" s="30">
        <v>5110.05</v>
      </c>
    </row>
    <row r="6" spans="1:11" ht="13.5">
      <c r="A6" s="2" t="s">
        <v>35</v>
      </c>
      <c r="B6" s="2"/>
      <c r="C6" s="2"/>
      <c r="D6" s="2"/>
      <c r="E6" s="14">
        <v>0</v>
      </c>
      <c r="F6" s="1"/>
      <c r="G6" s="2" t="s">
        <v>12</v>
      </c>
      <c r="H6" s="2"/>
      <c r="I6" s="2"/>
      <c r="J6" s="2"/>
      <c r="K6" s="30">
        <v>385</v>
      </c>
    </row>
    <row r="7" spans="1:11" ht="13.5">
      <c r="A7" s="2" t="s">
        <v>7</v>
      </c>
      <c r="B7" s="2"/>
      <c r="C7" s="2"/>
      <c r="D7" s="2"/>
      <c r="E7" s="14">
        <v>150</v>
      </c>
      <c r="F7" s="1"/>
      <c r="G7" s="1" t="s">
        <v>19</v>
      </c>
      <c r="H7" s="1"/>
      <c r="I7" s="1"/>
      <c r="J7" s="1"/>
      <c r="K7" s="31">
        <v>200</v>
      </c>
    </row>
    <row r="8" spans="1:11" ht="13.5">
      <c r="A8" s="2" t="s">
        <v>3</v>
      </c>
      <c r="B8" s="2"/>
      <c r="C8" s="2"/>
      <c r="D8" s="2"/>
      <c r="E8" s="14">
        <v>6550</v>
      </c>
      <c r="F8" s="2"/>
      <c r="G8" s="2" t="s">
        <v>4</v>
      </c>
      <c r="H8" s="2"/>
      <c r="I8" s="2"/>
      <c r="J8" s="2"/>
      <c r="K8" s="31">
        <v>2502.01</v>
      </c>
    </row>
    <row r="9" spans="1:11" ht="13.5">
      <c r="A9" s="2" t="s">
        <v>20</v>
      </c>
      <c r="B9" s="2"/>
      <c r="C9" s="2"/>
      <c r="D9" s="2"/>
      <c r="E9" s="15">
        <v>0</v>
      </c>
      <c r="F9" s="1"/>
      <c r="G9" s="1"/>
      <c r="H9" s="1"/>
      <c r="I9" s="1"/>
      <c r="J9" s="1"/>
      <c r="K9" s="31"/>
    </row>
    <row r="10" spans="1:11" ht="13.5">
      <c r="A10" s="2"/>
      <c r="B10" s="2"/>
      <c r="C10" s="2"/>
      <c r="D10" s="2"/>
      <c r="E10" s="15"/>
      <c r="F10" s="1"/>
      <c r="G10" s="1"/>
      <c r="H10" s="1"/>
      <c r="I10" s="1"/>
      <c r="J10" s="1"/>
      <c r="K10" s="31"/>
    </row>
    <row r="11" spans="1:11" ht="13.5">
      <c r="A11" s="2"/>
      <c r="B11" s="2"/>
      <c r="C11" s="2"/>
      <c r="D11" s="2"/>
      <c r="E11" s="15"/>
      <c r="F11" s="1"/>
      <c r="G11" s="1"/>
      <c r="H11" s="1"/>
      <c r="I11" s="1"/>
      <c r="J11" s="1"/>
      <c r="K11" s="31"/>
    </row>
    <row r="12" spans="1:11" ht="15">
      <c r="A12" s="4"/>
      <c r="B12" s="4"/>
      <c r="C12" s="4"/>
      <c r="D12" s="3" t="s">
        <v>5</v>
      </c>
      <c r="E12" s="16">
        <f>E3+E4+E5+E6+E7+E8+E9</f>
        <v>7707.6</v>
      </c>
      <c r="F12" s="4"/>
      <c r="G12" s="4"/>
      <c r="H12" s="4"/>
      <c r="I12" s="4"/>
      <c r="J12" s="4" t="s">
        <v>5</v>
      </c>
      <c r="K12" s="32">
        <f>K3+K4+K5+K6+K7+K8</f>
        <v>10535.060000000001</v>
      </c>
    </row>
    <row r="13" spans="1:11" ht="15">
      <c r="A13" s="4"/>
      <c r="B13" s="4"/>
      <c r="C13" s="4"/>
      <c r="D13" s="3"/>
      <c r="E13" s="16"/>
      <c r="F13" s="4"/>
      <c r="G13" s="4"/>
      <c r="H13" s="4"/>
      <c r="I13" s="4"/>
      <c r="J13" s="4"/>
      <c r="K13" s="32"/>
    </row>
    <row r="14" spans="1:11" ht="15">
      <c r="A14" s="4"/>
      <c r="B14" s="4"/>
      <c r="C14" s="4"/>
      <c r="D14" s="3"/>
      <c r="E14" s="16"/>
      <c r="F14" s="4"/>
      <c r="G14" s="4"/>
      <c r="H14" s="4"/>
      <c r="I14" s="4"/>
      <c r="J14" s="4"/>
      <c r="K14" s="32"/>
    </row>
    <row r="17" spans="7:10" ht="18" customHeight="1">
      <c r="G17" s="26" t="s">
        <v>24</v>
      </c>
      <c r="H17" s="26"/>
      <c r="I17" s="26"/>
      <c r="J17" s="34">
        <v>2827.46</v>
      </c>
    </row>
  </sheetData>
  <sheetProtection/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="140" zoomScaleNormal="140" workbookViewId="0" topLeftCell="A1">
      <selection activeCell="G4" sqref="G4"/>
    </sheetView>
  </sheetViews>
  <sheetFormatPr defaultColWidth="11.57421875" defaultRowHeight="12.75"/>
  <cols>
    <col min="1" max="4" width="11.421875" style="0" customWidth="1"/>
    <col min="5" max="5" width="13.421875" style="0" customWidth="1"/>
    <col min="6" max="6" width="11.421875" style="0" customWidth="1"/>
    <col min="7" max="7" width="28.00390625" style="0" customWidth="1"/>
    <col min="8" max="8" width="12.28125" style="0" customWidth="1"/>
    <col min="9" max="9" width="14.421875" style="0" customWidth="1"/>
    <col min="10" max="16384" width="11.421875" style="0" customWidth="1"/>
  </cols>
  <sheetData>
    <row r="1" spans="1:9" ht="22.5" thickBot="1" thickTop="1">
      <c r="A1" s="6"/>
      <c r="B1" s="7"/>
      <c r="C1" s="8" t="s">
        <v>25</v>
      </c>
      <c r="D1" s="7"/>
      <c r="E1" s="12"/>
      <c r="F1" s="7"/>
      <c r="G1" s="7"/>
      <c r="H1" s="7"/>
      <c r="I1" s="27"/>
    </row>
    <row r="2" spans="1:9" ht="18.75" thickTop="1">
      <c r="A2" s="9"/>
      <c r="B2" s="10" t="s">
        <v>10</v>
      </c>
      <c r="C2" s="11"/>
      <c r="D2" s="11"/>
      <c r="E2" s="13"/>
      <c r="F2" s="11"/>
      <c r="G2" s="5"/>
      <c r="H2" s="5"/>
      <c r="I2" s="28"/>
    </row>
    <row r="3" spans="1:9" ht="12.75">
      <c r="A3" s="2" t="s">
        <v>0</v>
      </c>
      <c r="B3" s="2"/>
      <c r="C3" s="2"/>
      <c r="D3" s="2"/>
      <c r="E3" s="14">
        <v>391.32</v>
      </c>
      <c r="F3" s="2"/>
      <c r="G3" s="36" t="s">
        <v>26</v>
      </c>
      <c r="H3" s="36"/>
      <c r="I3" s="37">
        <v>2827.46</v>
      </c>
    </row>
    <row r="4" spans="1:9" ht="12.75">
      <c r="A4" s="2" t="s">
        <v>1</v>
      </c>
      <c r="B4" s="2"/>
      <c r="C4" s="2"/>
      <c r="D4" s="2"/>
      <c r="E4" s="14">
        <v>702</v>
      </c>
      <c r="F4" s="2"/>
      <c r="G4" s="2" t="s">
        <v>43</v>
      </c>
      <c r="H4" s="2"/>
      <c r="I4" s="30">
        <v>520</v>
      </c>
    </row>
    <row r="5" spans="1:9" ht="39">
      <c r="A5" s="2" t="s">
        <v>27</v>
      </c>
      <c r="B5" s="2"/>
      <c r="C5" s="2"/>
      <c r="D5" s="2"/>
      <c r="E5" s="14">
        <v>223.57</v>
      </c>
      <c r="F5" s="2"/>
      <c r="G5" s="35" t="s">
        <v>28</v>
      </c>
      <c r="H5" s="2"/>
      <c r="I5" s="30">
        <v>3747</v>
      </c>
    </row>
    <row r="6" spans="1:9" ht="12.75">
      <c r="A6" s="2" t="s">
        <v>6</v>
      </c>
      <c r="B6" s="2"/>
      <c r="C6" s="2"/>
      <c r="D6" s="2"/>
      <c r="E6" s="14">
        <v>0</v>
      </c>
      <c r="F6" s="2"/>
      <c r="G6" s="2" t="s">
        <v>29</v>
      </c>
      <c r="H6" s="2"/>
      <c r="I6" s="30">
        <v>895</v>
      </c>
    </row>
    <row r="7" spans="1:9" ht="12.75">
      <c r="A7" s="2" t="s">
        <v>7</v>
      </c>
      <c r="B7" s="2"/>
      <c r="C7" s="2"/>
      <c r="D7" s="2"/>
      <c r="E7" s="14">
        <v>220</v>
      </c>
      <c r="F7" s="2"/>
      <c r="G7" s="2" t="s">
        <v>19</v>
      </c>
      <c r="H7" s="2"/>
      <c r="I7" s="30">
        <v>0</v>
      </c>
    </row>
    <row r="8" spans="1:9" ht="12.75">
      <c r="A8" s="2" t="s">
        <v>3</v>
      </c>
      <c r="B8" s="2"/>
      <c r="C8" s="2"/>
      <c r="D8" s="2"/>
      <c r="E8" s="14">
        <v>5770</v>
      </c>
      <c r="F8" s="2"/>
      <c r="G8" s="2" t="s">
        <v>30</v>
      </c>
      <c r="H8" s="2"/>
      <c r="I8" s="30">
        <v>6244</v>
      </c>
    </row>
    <row r="9" spans="1:9" ht="12.75">
      <c r="A9" s="2" t="s">
        <v>20</v>
      </c>
      <c r="B9" s="2"/>
      <c r="C9" s="2"/>
      <c r="D9" s="2"/>
      <c r="E9" s="14">
        <v>1134.6</v>
      </c>
      <c r="F9" s="2"/>
      <c r="G9" s="2" t="s">
        <v>31</v>
      </c>
      <c r="H9" s="2"/>
      <c r="I9" s="30">
        <v>3691</v>
      </c>
    </row>
    <row r="10" spans="1:9" ht="12.75">
      <c r="A10" s="2" t="s">
        <v>32</v>
      </c>
      <c r="B10" s="2"/>
      <c r="C10" s="2"/>
      <c r="D10" s="2"/>
      <c r="E10" s="14">
        <v>1819.27</v>
      </c>
      <c r="F10" s="2"/>
      <c r="G10" s="2"/>
      <c r="H10" s="2"/>
      <c r="I10" s="30"/>
    </row>
    <row r="11" spans="1:9" ht="12.75">
      <c r="A11" s="2"/>
      <c r="B11" s="2"/>
      <c r="C11" s="2"/>
      <c r="D11" s="2"/>
      <c r="E11" s="14"/>
      <c r="F11" s="2"/>
      <c r="G11" s="2"/>
      <c r="H11" s="2"/>
      <c r="I11" s="30"/>
    </row>
    <row r="12" spans="1:9" ht="12.75">
      <c r="A12" s="36" t="s">
        <v>5</v>
      </c>
      <c r="B12" s="36"/>
      <c r="C12" s="36"/>
      <c r="D12" s="25"/>
      <c r="E12" s="38">
        <f>SUM(E3:E10)</f>
        <v>10260.76</v>
      </c>
      <c r="F12" s="36"/>
      <c r="G12" s="36" t="s">
        <v>5</v>
      </c>
      <c r="H12" s="36"/>
      <c r="I12" s="37">
        <f>SUM(I3:I9)</f>
        <v>17924.46</v>
      </c>
    </row>
    <row r="13" spans="1:9" ht="15">
      <c r="A13" s="4"/>
      <c r="B13" s="4"/>
      <c r="C13" s="4"/>
      <c r="D13" s="3"/>
      <c r="E13" s="16"/>
      <c r="F13" s="4"/>
      <c r="G13" s="4"/>
      <c r="H13" s="4"/>
      <c r="I13" s="32"/>
    </row>
    <row r="14" spans="1:9" ht="15">
      <c r="A14" s="4"/>
      <c r="B14" s="4"/>
      <c r="C14" s="4"/>
      <c r="D14" s="3"/>
      <c r="E14" s="16"/>
      <c r="F14" s="4"/>
      <c r="G14" s="4"/>
      <c r="H14" s="4"/>
      <c r="I14" s="32"/>
    </row>
    <row r="15" ht="12">
      <c r="I15" s="33"/>
    </row>
    <row r="16" spans="7:9" ht="12.75">
      <c r="G16" s="36" t="s">
        <v>33</v>
      </c>
      <c r="H16" s="39">
        <f>I12-E12</f>
        <v>7663.699999999999</v>
      </c>
      <c r="I16" s="33"/>
    </row>
    <row r="17" spans="7:9" ht="12">
      <c r="G17" s="26"/>
      <c r="H17" s="26"/>
      <c r="I17" s="33"/>
    </row>
    <row r="18" ht="12">
      <c r="I18" s="33"/>
    </row>
    <row r="19" ht="12">
      <c r="I19" s="33"/>
    </row>
    <row r="20" ht="12">
      <c r="I20" s="33"/>
    </row>
    <row r="21" ht="12">
      <c r="I21" s="33"/>
    </row>
    <row r="22" ht="12">
      <c r="I22" s="33"/>
    </row>
    <row r="23" ht="12">
      <c r="I23" s="33"/>
    </row>
    <row r="24" ht="12">
      <c r="I24" s="33"/>
    </row>
    <row r="25" ht="12">
      <c r="I25" s="33"/>
    </row>
  </sheetData>
  <sheetProtection/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6"/>
  <sheetViews>
    <sheetView tabSelected="1" zoomScale="130" zoomScaleNormal="130" workbookViewId="0" topLeftCell="A1">
      <selection activeCell="C23" sqref="C23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2.421875" style="0" customWidth="1"/>
    <col min="4" max="4" width="6.7109375" style="0" customWidth="1"/>
    <col min="5" max="5" width="10.421875" style="0" customWidth="1"/>
    <col min="6" max="6" width="4.28125" style="0" customWidth="1"/>
    <col min="7" max="7" width="42.00390625" style="0" customWidth="1"/>
    <col min="8" max="8" width="5.421875" style="0" customWidth="1"/>
    <col min="9" max="9" width="12.00390625" style="0" customWidth="1"/>
    <col min="10" max="11" width="8.8515625" style="0" customWidth="1"/>
    <col min="12" max="12" width="16.140625" style="0" bestFit="1" customWidth="1"/>
  </cols>
  <sheetData>
    <row r="3" spans="1:9" ht="12">
      <c r="A3" s="63" t="s">
        <v>36</v>
      </c>
      <c r="B3" s="64"/>
      <c r="C3" s="64"/>
      <c r="D3" s="64"/>
      <c r="E3" s="64"/>
      <c r="F3" s="64"/>
      <c r="G3" s="64"/>
      <c r="H3" s="64"/>
      <c r="I3" s="65"/>
    </row>
    <row r="4" spans="1:9" ht="12">
      <c r="A4" s="43"/>
      <c r="B4" s="44"/>
      <c r="C4" s="44"/>
      <c r="D4" s="44"/>
      <c r="E4" s="44"/>
      <c r="F4" s="44"/>
      <c r="G4" s="45" t="s">
        <v>33</v>
      </c>
      <c r="H4" s="44"/>
      <c r="I4" s="46">
        <v>7663.7</v>
      </c>
    </row>
    <row r="5" spans="1:9" ht="12">
      <c r="A5" s="47" t="s">
        <v>10</v>
      </c>
      <c r="B5" s="48"/>
      <c r="C5" s="48"/>
      <c r="D5" s="49"/>
      <c r="E5" s="48"/>
      <c r="F5" s="48"/>
      <c r="G5" s="50" t="s">
        <v>46</v>
      </c>
      <c r="H5" s="51"/>
      <c r="I5" s="52"/>
    </row>
    <row r="6" spans="1:9" ht="12">
      <c r="A6" s="53" t="s">
        <v>38</v>
      </c>
      <c r="B6" s="53"/>
      <c r="C6" s="53"/>
      <c r="D6" s="53"/>
      <c r="E6" s="66">
        <v>154.63</v>
      </c>
      <c r="F6" s="55"/>
      <c r="G6" s="56"/>
      <c r="H6" s="56"/>
      <c r="I6" s="69"/>
    </row>
    <row r="7" spans="1:10" ht="12">
      <c r="A7" s="53" t="s">
        <v>42</v>
      </c>
      <c r="B7" s="53"/>
      <c r="C7" s="53"/>
      <c r="D7" s="53"/>
      <c r="E7" s="66">
        <v>527</v>
      </c>
      <c r="F7" s="55"/>
      <c r="G7" s="53" t="s">
        <v>44</v>
      </c>
      <c r="H7" s="53"/>
      <c r="I7" s="66">
        <v>1220</v>
      </c>
      <c r="J7" s="25"/>
    </row>
    <row r="8" spans="1:10" ht="19.5">
      <c r="A8" s="62" t="s">
        <v>27</v>
      </c>
      <c r="B8" s="53"/>
      <c r="C8" s="53"/>
      <c r="D8" s="53"/>
      <c r="E8" s="67">
        <v>441</v>
      </c>
      <c r="F8" s="55"/>
      <c r="G8" s="57" t="s">
        <v>50</v>
      </c>
      <c r="H8" s="53"/>
      <c r="I8" s="67">
        <v>5108.08</v>
      </c>
      <c r="J8" s="25"/>
    </row>
    <row r="9" spans="1:9" ht="12">
      <c r="A9" s="53" t="s">
        <v>47</v>
      </c>
      <c r="B9" s="53"/>
      <c r="C9" s="53"/>
      <c r="D9" s="53"/>
      <c r="E9" s="66">
        <v>128</v>
      </c>
      <c r="F9" s="55"/>
      <c r="G9" s="53" t="s">
        <v>19</v>
      </c>
      <c r="H9" s="53"/>
      <c r="I9" s="66">
        <v>0</v>
      </c>
    </row>
    <row r="10" spans="1:9" ht="12">
      <c r="A10" s="53" t="s">
        <v>3</v>
      </c>
      <c r="B10" s="53"/>
      <c r="C10" s="53"/>
      <c r="D10" s="53"/>
      <c r="E10" s="66">
        <v>8710</v>
      </c>
      <c r="F10" s="55"/>
      <c r="G10" s="53" t="s">
        <v>45</v>
      </c>
      <c r="H10" s="53"/>
      <c r="I10" s="66">
        <v>10499</v>
      </c>
    </row>
    <row r="11" spans="1:9" ht="12">
      <c r="A11" s="53" t="s">
        <v>20</v>
      </c>
      <c r="B11" s="53"/>
      <c r="C11" s="53"/>
      <c r="D11" s="53"/>
      <c r="E11" s="66">
        <v>1323.7</v>
      </c>
      <c r="F11" s="55"/>
      <c r="G11" s="53" t="s">
        <v>48</v>
      </c>
      <c r="H11" s="53"/>
      <c r="I11" s="66">
        <v>700</v>
      </c>
    </row>
    <row r="12" spans="1:9" ht="19.5">
      <c r="A12" s="62" t="s">
        <v>49</v>
      </c>
      <c r="B12" s="53"/>
      <c r="C12" s="53"/>
      <c r="D12" s="53"/>
      <c r="E12" s="67">
        <v>835</v>
      </c>
      <c r="F12" s="55"/>
      <c r="G12" s="61" t="s">
        <v>51</v>
      </c>
      <c r="H12" s="55"/>
      <c r="I12" s="67">
        <v>1505</v>
      </c>
    </row>
    <row r="13" spans="1:9" ht="12">
      <c r="A13" s="55" t="s">
        <v>39</v>
      </c>
      <c r="B13" s="55"/>
      <c r="C13" s="55"/>
      <c r="D13" s="55"/>
      <c r="E13" s="66">
        <v>248.15</v>
      </c>
      <c r="F13" s="55"/>
      <c r="G13" s="55"/>
      <c r="H13" s="55"/>
      <c r="I13" s="66"/>
    </row>
    <row r="14" spans="1:9" ht="12">
      <c r="A14" s="55" t="s">
        <v>40</v>
      </c>
      <c r="B14" s="55"/>
      <c r="C14" s="55"/>
      <c r="D14" s="55"/>
      <c r="E14" s="66">
        <v>107</v>
      </c>
      <c r="F14" s="55"/>
      <c r="G14" s="55"/>
      <c r="H14" s="55"/>
      <c r="I14" s="66"/>
    </row>
    <row r="15" spans="1:9" ht="12">
      <c r="A15" s="55" t="s">
        <v>41</v>
      </c>
      <c r="B15" s="55"/>
      <c r="C15" s="55"/>
      <c r="D15" s="55"/>
      <c r="E15" s="66">
        <v>485</v>
      </c>
      <c r="F15" s="55"/>
      <c r="G15" s="55"/>
      <c r="H15" s="55"/>
      <c r="I15" s="66"/>
    </row>
    <row r="16" spans="1:9" ht="12">
      <c r="A16" s="55"/>
      <c r="B16" s="55"/>
      <c r="C16" s="55"/>
      <c r="D16" s="55"/>
      <c r="E16" s="68"/>
      <c r="F16" s="55"/>
      <c r="G16" s="55"/>
      <c r="H16" s="55"/>
      <c r="I16" s="66"/>
    </row>
    <row r="17" spans="1:12" ht="16.5">
      <c r="A17" s="55" t="s">
        <v>5</v>
      </c>
      <c r="B17" s="55"/>
      <c r="C17" s="55"/>
      <c r="D17" s="55"/>
      <c r="E17" s="52">
        <f>SUM(E6:E15)</f>
        <v>12959.480000000001</v>
      </c>
      <c r="F17" s="55"/>
      <c r="G17" s="55"/>
      <c r="H17" s="55"/>
      <c r="I17" s="52">
        <f>SUM(I4:I16)</f>
        <v>26695.78</v>
      </c>
      <c r="J17" s="25"/>
      <c r="L17" s="42"/>
    </row>
    <row r="18" spans="1:9" ht="12">
      <c r="A18" s="55"/>
      <c r="B18" s="55"/>
      <c r="C18" s="55"/>
      <c r="D18" s="55"/>
      <c r="E18" s="55"/>
      <c r="F18" s="55"/>
      <c r="G18" s="55"/>
      <c r="H18" s="55"/>
      <c r="I18" s="66"/>
    </row>
    <row r="19" spans="1:9" ht="12">
      <c r="A19" s="55"/>
      <c r="B19" s="55"/>
      <c r="C19" s="55"/>
      <c r="D19" s="55"/>
      <c r="E19" s="55"/>
      <c r="F19" s="55"/>
      <c r="G19" s="58" t="s">
        <v>37</v>
      </c>
      <c r="H19" s="59"/>
      <c r="I19" s="70">
        <f>SUM(E17-I17)</f>
        <v>-13736.299999999997</v>
      </c>
    </row>
    <row r="20" spans="1:9" ht="12">
      <c r="A20" s="55"/>
      <c r="B20" s="55"/>
      <c r="C20" s="55"/>
      <c r="D20" s="55"/>
      <c r="E20" s="55"/>
      <c r="F20" s="55"/>
      <c r="G20" s="59"/>
      <c r="H20" s="59"/>
      <c r="I20" s="60"/>
    </row>
    <row r="21" spans="1:9" ht="12">
      <c r="A21" s="55"/>
      <c r="B21" s="55"/>
      <c r="C21" s="55"/>
      <c r="D21" s="55"/>
      <c r="E21" s="55"/>
      <c r="F21" s="55"/>
      <c r="G21" s="55"/>
      <c r="H21" s="55"/>
      <c r="I21" s="54"/>
    </row>
    <row r="22" spans="1:9" ht="16.5">
      <c r="A22" s="40"/>
      <c r="B22" s="40"/>
      <c r="C22" s="40"/>
      <c r="D22" s="40"/>
      <c r="E22" s="40"/>
      <c r="F22" s="40"/>
      <c r="G22" s="40"/>
      <c r="H22" s="40"/>
      <c r="I22" s="41"/>
    </row>
    <row r="23" spans="1:9" ht="16.5">
      <c r="A23" s="40"/>
      <c r="B23" s="40"/>
      <c r="C23" s="40"/>
      <c r="D23" s="40"/>
      <c r="E23" s="40"/>
      <c r="F23" s="40"/>
      <c r="G23" s="40"/>
      <c r="H23" s="40"/>
      <c r="I23" s="41"/>
    </row>
    <row r="24" spans="1:9" ht="16.5">
      <c r="A24" s="40"/>
      <c r="B24" s="40"/>
      <c r="C24" s="40"/>
      <c r="D24" s="40"/>
      <c r="E24" s="40"/>
      <c r="F24" s="40"/>
      <c r="G24" s="40"/>
      <c r="H24" s="40"/>
      <c r="I24" s="41"/>
    </row>
    <row r="25" spans="1:9" ht="16.5">
      <c r="A25" s="40"/>
      <c r="B25" s="40"/>
      <c r="C25" s="40"/>
      <c r="D25" s="40"/>
      <c r="E25" s="40"/>
      <c r="F25" s="40"/>
      <c r="G25" s="40"/>
      <c r="H25" s="40"/>
      <c r="I25" s="41"/>
    </row>
    <row r="26" spans="1:9" ht="16.5">
      <c r="A26" s="40"/>
      <c r="B26" s="40"/>
      <c r="C26" s="40"/>
      <c r="D26" s="40"/>
      <c r="E26" s="40"/>
      <c r="F26" s="40"/>
      <c r="G26" s="40"/>
      <c r="H26" s="40"/>
      <c r="I26" s="40"/>
    </row>
  </sheetData>
  <sheetProtection/>
  <mergeCells count="1">
    <mergeCell ref="A3:I3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pollatico</cp:lastModifiedBy>
  <cp:lastPrinted>2019-03-16T12:00:35Z</cp:lastPrinted>
  <dcterms:created xsi:type="dcterms:W3CDTF">1996-11-05T10:16:36Z</dcterms:created>
  <dcterms:modified xsi:type="dcterms:W3CDTF">2019-04-15T17:43:48Z</dcterms:modified>
  <cp:category/>
  <cp:version/>
  <cp:contentType/>
  <cp:contentStatus/>
</cp:coreProperties>
</file>